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oneyowl.sharepoint.com/sites/MarketingTeam/Shared Documents/2025/"/>
    </mc:Choice>
  </mc:AlternateContent>
  <xr:revisionPtr revIDLastSave="0" documentId="8_{D34EABCD-9701-420B-927B-77DFB8CAB00C}" xr6:coauthVersionLast="47" xr6:coauthVersionMax="47" xr10:uidLastSave="{00000000-0000-0000-0000-000000000000}"/>
  <bookViews>
    <workbookView xWindow="-110" yWindow="-110" windowWidth="19420" windowHeight="11500" xr2:uid="{CF32B298-1221-46D7-9676-658584190072}"/>
  </bookViews>
  <sheets>
    <sheet name="IP Rider simulator" sheetId="2" r:id="rId1"/>
    <sheet name="Dropdow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17" i="2" s="1"/>
  <c r="B18" i="2" s="1"/>
  <c r="B13" i="2"/>
  <c r="B8" i="2"/>
  <c r="B4" i="2"/>
  <c r="C17" i="2" l="1"/>
  <c r="C16" i="2" s="1"/>
  <c r="B15" i="2"/>
  <c r="C15" i="2"/>
  <c r="C18" i="2" l="1"/>
</calcChain>
</file>

<file path=xl/sharedStrings.xml><?xml version="1.0" encoding="utf-8"?>
<sst xmlns="http://schemas.openxmlformats.org/spreadsheetml/2006/main" count="32" uniqueCount="30">
  <si>
    <t xml:space="preserve">Your Integrated Shield Plan's Coverage and the Ward Class you are claiming for </t>
  </si>
  <si>
    <t>Class A/Private</t>
  </si>
  <si>
    <t>What is your bill size?</t>
  </si>
  <si>
    <t>Ward Class</t>
  </si>
  <si>
    <t>Total Bill size</t>
  </si>
  <si>
    <t>Rider</t>
  </si>
  <si>
    <t>Existing Rider</t>
  </si>
  <si>
    <r>
      <rPr>
        <b/>
        <sz val="11"/>
        <color theme="1"/>
        <rFont val="Aptos Narrow"/>
        <family val="2"/>
        <scheme val="minor"/>
      </rPr>
      <t xml:space="preserve">New Rider
</t>
    </r>
    <r>
      <rPr>
        <sz val="11"/>
        <color theme="1"/>
        <rFont val="Aptos Narrow"/>
        <family val="2"/>
        <scheme val="minor"/>
      </rPr>
      <t xml:space="preserve"> (as of April 2026)</t>
    </r>
  </si>
  <si>
    <t>What you need to pay if you only had Main Plan WITHOUT rider</t>
  </si>
  <si>
    <r>
      <rPr>
        <b/>
        <sz val="11"/>
        <color rgb="FF000000"/>
        <rFont val="Aptos Narrow"/>
        <family val="2"/>
        <scheme val="minor"/>
      </rPr>
      <t xml:space="preserve">Deductible 
</t>
    </r>
    <r>
      <rPr>
        <i/>
        <sz val="11"/>
        <color rgb="FF000000"/>
        <rFont val="Aptos Narrow"/>
        <family val="2"/>
        <scheme val="minor"/>
      </rPr>
      <t>(Amount you need to pay upfront before any coverage kicks in. Per policy year)</t>
    </r>
  </si>
  <si>
    <r>
      <rPr>
        <b/>
        <sz val="11"/>
        <color rgb="FF000000"/>
        <rFont val="Aptos Narrow"/>
        <family val="2"/>
        <scheme val="minor"/>
      </rPr>
      <t xml:space="preserve">Co-insurance
</t>
    </r>
    <r>
      <rPr>
        <i/>
        <sz val="11"/>
        <color rgb="FF000000"/>
        <rFont val="Aptos Narrow"/>
        <family val="2"/>
        <scheme val="minor"/>
      </rPr>
      <t>(% of the remaining amount of bill after deducting the Deductible)</t>
    </r>
  </si>
  <si>
    <t>With the RIDER</t>
  </si>
  <si>
    <t>EXISTING Rider coverage</t>
  </si>
  <si>
    <t>NEW Rider coverage*</t>
  </si>
  <si>
    <t>Rider's coverage</t>
  </si>
  <si>
    <r>
      <rPr>
        <sz val="11"/>
        <color rgb="FF000000"/>
        <rFont val="Aptos Narrow"/>
        <family val="2"/>
        <scheme val="minor"/>
      </rPr>
      <t xml:space="preserve">You don’t have to pay </t>
    </r>
    <r>
      <rPr>
        <b/>
        <sz val="11"/>
        <color rgb="FF000000"/>
        <rFont val="Aptos Narrow"/>
        <family val="2"/>
        <scheme val="minor"/>
      </rPr>
      <t xml:space="preserve">Deductible </t>
    </r>
    <r>
      <rPr>
        <sz val="11"/>
        <color rgb="FF000000"/>
        <rFont val="Aptos Narrow"/>
        <family val="2"/>
        <scheme val="minor"/>
      </rPr>
      <t xml:space="preserve">and </t>
    </r>
    <r>
      <rPr>
        <b/>
        <sz val="11"/>
        <color rgb="FF000000"/>
        <rFont val="Aptos Narrow"/>
        <family val="2"/>
        <scheme val="minor"/>
      </rPr>
      <t>Co-insurance</t>
    </r>
    <r>
      <rPr>
        <sz val="11"/>
        <color rgb="FF000000"/>
        <rFont val="Aptos Narrow"/>
        <family val="2"/>
        <scheme val="minor"/>
      </rPr>
      <t xml:space="preserve"> above. 
You just need to pay 5% of the total bill. This co-payment will be capped at  </t>
    </r>
    <r>
      <rPr>
        <b/>
        <sz val="11"/>
        <color rgb="FF000000"/>
        <rFont val="Aptos Narrow"/>
        <family val="2"/>
        <scheme val="minor"/>
      </rPr>
      <t xml:space="preserve">$3,000 </t>
    </r>
    <r>
      <rPr>
        <sz val="11"/>
        <color rgb="FF000000"/>
        <rFont val="Aptos Narrow"/>
        <family val="2"/>
        <scheme val="minor"/>
      </rPr>
      <t>per policy year.</t>
    </r>
  </si>
  <si>
    <r>
      <t xml:space="preserve">You now have to pay for </t>
    </r>
    <r>
      <rPr>
        <b/>
        <sz val="11"/>
        <color theme="1"/>
        <rFont val="Aptos Narrow"/>
        <family val="2"/>
        <scheme val="minor"/>
      </rPr>
      <t xml:space="preserve">Deductible. </t>
    </r>
    <r>
      <rPr>
        <sz val="11"/>
        <color theme="1"/>
        <rFont val="Aptos Narrow"/>
        <family val="2"/>
        <scheme val="minor"/>
      </rPr>
      <t xml:space="preserve">
The rider's coverage will now only apply to the </t>
    </r>
    <r>
      <rPr>
        <b/>
        <sz val="11"/>
        <color theme="1"/>
        <rFont val="Aptos Narrow"/>
        <family val="2"/>
        <scheme val="minor"/>
      </rPr>
      <t>Co-insurance</t>
    </r>
    <r>
      <rPr>
        <sz val="11"/>
        <color theme="1"/>
        <rFont val="Aptos Narrow"/>
        <family val="2"/>
        <scheme val="minor"/>
      </rPr>
      <t xml:space="preserve"> portion
</t>
    </r>
    <r>
      <rPr>
        <b/>
        <sz val="11"/>
        <color theme="1"/>
        <rFont val="Aptos Narrow"/>
        <family val="2"/>
        <scheme val="minor"/>
      </rPr>
      <t>Co-payment limit</t>
    </r>
    <r>
      <rPr>
        <sz val="11"/>
        <color theme="1"/>
        <rFont val="Aptos Narrow"/>
        <family val="2"/>
        <scheme val="minor"/>
      </rPr>
      <t xml:space="preserve">
1. Will only apply to the co-insurance now.
2. It will be capped higher at $6,000 per policy year, instead of $3,000.</t>
    </r>
  </si>
  <si>
    <r>
      <t xml:space="preserve">Rider's Copayment Coverage
</t>
    </r>
    <r>
      <rPr>
        <i/>
        <sz val="11"/>
        <color theme="1"/>
        <rFont val="Aptos Narrow"/>
        <family val="2"/>
        <scheme val="minor"/>
      </rPr>
      <t>(Can be 5% or 10%, depending on the rider)</t>
    </r>
  </si>
  <si>
    <t>Co-payment limit</t>
  </si>
  <si>
    <t>Co- payment limit = $3,000</t>
  </si>
  <si>
    <t>Co- payment limit = $6,000</t>
  </si>
  <si>
    <t>Calculation</t>
  </si>
  <si>
    <t>You pay</t>
  </si>
  <si>
    <r>
      <t>Disclaimer</t>
    </r>
    <r>
      <rPr>
        <sz val="11"/>
        <color rgb="FF000000"/>
        <rFont val="Aptos Narrow"/>
        <family val="2"/>
        <scheme val="minor"/>
      </rPr>
      <t xml:space="preserve">: This calculator provides only an estimate of the amount payable. Actual benefits depend on your policy’s terms and may differ. </t>
    </r>
  </si>
  <si>
    <t>For personalised guidance, please consult a qualified adviser or your insurer.</t>
  </si>
  <si>
    <t>This tool does not constitute financial advice or an offer of insurance and has not been reviewed by the Monetary Authority of Singapore.</t>
  </si>
  <si>
    <t>Class B1</t>
  </si>
  <si>
    <t>Class B2</t>
  </si>
  <si>
    <t>Class C</t>
  </si>
  <si>
    <t>Rider Copayment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</si>
</sst>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&quot;$&quot;#,##0"/>
    <numFmt numFmtId="168" formatCode="_-&quot;$&quot;* #,##0_-;\-&quot;$&quot;* #,##0_-;_-&quot;$&quot;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0" xfId="0" applyFont="1"/>
    <xf numFmtId="0" fontId="0" fillId="0" borderId="0" xfId="0" applyAlignment="1">
      <alignment horizontal="center" vertical="top"/>
    </xf>
    <xf numFmtId="167" fontId="3" fillId="0" borderId="0" xfId="1" applyNumberFormat="1" applyFont="1" applyFill="1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166" fontId="0" fillId="0" borderId="1" xfId="1" applyNumberFormat="1" applyFont="1" applyBorder="1" applyAlignment="1">
      <alignment horizontal="center" vertical="top"/>
    </xf>
    <xf numFmtId="167" fontId="0" fillId="0" borderId="1" xfId="1" applyNumberFormat="1" applyFont="1" applyBorder="1" applyAlignment="1">
      <alignment horizontal="left" vertical="top" wrapText="1"/>
    </xf>
    <xf numFmtId="166" fontId="2" fillId="0" borderId="0" xfId="1" applyNumberFormat="1" applyFont="1" applyBorder="1" applyAlignment="1">
      <alignment horizontal="center"/>
    </xf>
    <xf numFmtId="167" fontId="2" fillId="0" borderId="1" xfId="2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 wrapText="1"/>
    </xf>
    <xf numFmtId="168" fontId="0" fillId="0" borderId="0" xfId="2" applyNumberFormat="1" applyFont="1" applyBorder="1" applyAlignment="1">
      <alignment vertical="top"/>
    </xf>
    <xf numFmtId="166" fontId="4" fillId="0" borderId="0" xfId="1" applyNumberFormat="1" applyFont="1" applyBorder="1" applyAlignment="1">
      <alignment horizontal="center"/>
    </xf>
    <xf numFmtId="9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167" fontId="11" fillId="0" borderId="1" xfId="2" applyNumberFormat="1" applyFont="1" applyFill="1" applyBorder="1" applyAlignment="1">
      <alignment horizontal="center" vertical="center"/>
    </xf>
    <xf numFmtId="167" fontId="9" fillId="0" borderId="1" xfId="1" applyNumberFormat="1" applyFont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7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9" fillId="3" borderId="0" xfId="0" applyFont="1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center" vertical="top"/>
    </xf>
    <xf numFmtId="167" fontId="7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9" fontId="11" fillId="2" borderId="4" xfId="3" applyFont="1" applyFill="1" applyBorder="1" applyAlignment="1" applyProtection="1">
      <alignment horizontal="center" vertical="center" wrapText="1"/>
      <protection locked="0"/>
    </xf>
    <xf numFmtId="9" fontId="11" fillId="2" borderId="5" xfId="3" applyFont="1" applyFill="1" applyBorder="1" applyAlignment="1" applyProtection="1">
      <alignment horizontal="center" vertical="center" wrapText="1"/>
      <protection locked="0"/>
    </xf>
    <xf numFmtId="9" fontId="8" fillId="2" borderId="4" xfId="3" applyFont="1" applyFill="1" applyBorder="1" applyAlignment="1">
      <alignment horizontal="center" vertical="center" wrapText="1"/>
    </xf>
    <xf numFmtId="9" fontId="8" fillId="2" borderId="5" xfId="3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36C4-DFD2-431C-85BD-24CB3535FAB1}">
  <sheetPr>
    <tabColor theme="9" tint="0.79998168889431442"/>
  </sheetPr>
  <dimension ref="A1:D22"/>
  <sheetViews>
    <sheetView tabSelected="1" zoomScale="40" zoomScaleNormal="40" workbookViewId="0">
      <selection activeCell="B2" sqref="B2"/>
    </sheetView>
  </sheetViews>
  <sheetFormatPr defaultColWidth="8.7265625" defaultRowHeight="14.5" x14ac:dyDescent="0.35"/>
  <cols>
    <col min="1" max="1" width="43.453125" style="1" customWidth="1"/>
    <col min="2" max="2" width="27" style="1" customWidth="1"/>
    <col min="3" max="3" width="29" style="1" customWidth="1"/>
    <col min="4" max="9" width="8.7265625" style="1"/>
    <col min="10" max="10" width="14.453125" style="1" customWidth="1"/>
    <col min="11" max="11" width="15.81640625" style="1" customWidth="1"/>
    <col min="12" max="12" width="8.7265625" style="1"/>
    <col min="13" max="13" width="25.7265625" style="1" customWidth="1"/>
    <col min="14" max="14" width="19.81640625" style="1" customWidth="1"/>
    <col min="15" max="16384" width="8.7265625" style="1"/>
  </cols>
  <sheetData>
    <row r="1" spans="1:4" ht="29" x14ac:dyDescent="0.35">
      <c r="A1" s="9" t="s">
        <v>0</v>
      </c>
      <c r="B1" s="32" t="s">
        <v>1</v>
      </c>
    </row>
    <row r="2" spans="1:4" ht="40.5" customHeight="1" x14ac:dyDescent="0.35">
      <c r="A2" s="10" t="s">
        <v>2</v>
      </c>
      <c r="B2" s="33">
        <v>500000</v>
      </c>
      <c r="C2" s="8"/>
    </row>
    <row r="4" spans="1:4" ht="24.65" customHeight="1" x14ac:dyDescent="0.35">
      <c r="A4" s="5" t="s">
        <v>3</v>
      </c>
      <c r="B4" s="42" t="str">
        <f>B1</f>
        <v>Class A/Private</v>
      </c>
      <c r="C4" s="43"/>
    </row>
    <row r="5" spans="1:4" x14ac:dyDescent="0.35">
      <c r="A5" s="5" t="s">
        <v>4</v>
      </c>
      <c r="B5" s="40">
        <f>B2</f>
        <v>500000</v>
      </c>
      <c r="C5" s="40"/>
    </row>
    <row r="6" spans="1:4" ht="35.5" customHeight="1" x14ac:dyDescent="0.35">
      <c r="A6" s="11" t="s">
        <v>5</v>
      </c>
      <c r="B6" s="2" t="s">
        <v>6</v>
      </c>
      <c r="C6" s="3" t="s">
        <v>7</v>
      </c>
      <c r="D6" s="7"/>
    </row>
    <row r="7" spans="1:4" ht="31" customHeight="1" x14ac:dyDescent="0.35">
      <c r="A7" s="13" t="s">
        <v>8</v>
      </c>
      <c r="B7" s="14"/>
      <c r="C7" s="15"/>
      <c r="D7" s="7"/>
    </row>
    <row r="8" spans="1:4" ht="56.15" customHeight="1" x14ac:dyDescent="0.35">
      <c r="A8" s="16" t="s">
        <v>9</v>
      </c>
      <c r="B8" s="41">
        <f>IF(B1="Class A/Private",3500,IF(B1="Class B1",2500,IF(B1="Class B2",2000,IF(B1="Class C",1500,0))))</f>
        <v>3500</v>
      </c>
      <c r="C8" s="41"/>
    </row>
    <row r="9" spans="1:4" ht="56.5" customHeight="1" x14ac:dyDescent="0.35">
      <c r="A9" s="16" t="s">
        <v>10</v>
      </c>
      <c r="B9" s="44">
        <v>0.1</v>
      </c>
      <c r="C9" s="44"/>
      <c r="D9" s="7"/>
    </row>
    <row r="10" spans="1:4" ht="31" customHeight="1" x14ac:dyDescent="0.35">
      <c r="A10" s="17" t="s">
        <v>11</v>
      </c>
      <c r="B10" s="20" t="s">
        <v>12</v>
      </c>
      <c r="C10" s="25" t="s">
        <v>13</v>
      </c>
      <c r="D10" s="7"/>
    </row>
    <row r="11" spans="1:4" ht="179.15" customHeight="1" x14ac:dyDescent="0.35">
      <c r="A11" s="12" t="s">
        <v>14</v>
      </c>
      <c r="B11" s="31" t="s">
        <v>15</v>
      </c>
      <c r="C11" s="19" t="s">
        <v>16</v>
      </c>
    </row>
    <row r="12" spans="1:4" ht="48.65" customHeight="1" x14ac:dyDescent="0.35">
      <c r="A12" s="12" t="s">
        <v>17</v>
      </c>
      <c r="B12" s="45">
        <v>0.1</v>
      </c>
      <c r="C12" s="46"/>
    </row>
    <row r="13" spans="1:4" ht="48.65" hidden="1" customHeight="1" x14ac:dyDescent="0.35">
      <c r="A13" s="27"/>
      <c r="B13" s="47" t="str">
        <f>IF(B12=5%,"5%",IF(B12=10%,"10%",0))</f>
        <v>10%</v>
      </c>
      <c r="C13" s="48"/>
    </row>
    <row r="14" spans="1:4" s="7" customFormat="1" ht="22.5" customHeight="1" x14ac:dyDescent="0.35">
      <c r="A14" s="28" t="s">
        <v>18</v>
      </c>
      <c r="B14" s="22" t="s">
        <v>19</v>
      </c>
      <c r="C14" s="22" t="s">
        <v>20</v>
      </c>
    </row>
    <row r="15" spans="1:4" ht="48" customHeight="1" x14ac:dyDescent="0.35">
      <c r="A15" s="36" t="s">
        <v>21</v>
      </c>
      <c r="B15" s="38" t="str">
        <f>B13&amp;" Co-payment : minimum of $3,000 or $"&amp;B17&amp;""</f>
        <v>10% Co-payment : minimum of $3,000 or $50000</v>
      </c>
      <c r="C15" s="23" t="str">
        <f>"Deductible = $"&amp;B8</f>
        <v>Deductible = $3500</v>
      </c>
    </row>
    <row r="16" spans="1:4" ht="56.15" customHeight="1" x14ac:dyDescent="0.35">
      <c r="A16" s="37"/>
      <c r="B16" s="39"/>
      <c r="C16" s="23" t="str">
        <f>B13&amp;" Co-payment: minimum of $6,000 or $"&amp;C17</f>
        <v>10% Co-payment: minimum of $6,000 or $49650</v>
      </c>
    </row>
    <row r="17" spans="1:3" s="7" customFormat="1" hidden="1" x14ac:dyDescent="0.35">
      <c r="A17" s="4"/>
      <c r="B17" s="21">
        <f>B12*B5</f>
        <v>50000</v>
      </c>
      <c r="C17" s="18">
        <f>(B5-B8)*B12</f>
        <v>49650</v>
      </c>
    </row>
    <row r="18" spans="1:3" ht="37" customHeight="1" x14ac:dyDescent="0.35">
      <c r="A18" s="29" t="s">
        <v>22</v>
      </c>
      <c r="B18" s="30">
        <f>MIN(B17,3000)</f>
        <v>3000</v>
      </c>
      <c r="C18" s="30">
        <f>B8+MIN(6000,C17)</f>
        <v>9500</v>
      </c>
    </row>
    <row r="19" spans="1:3" x14ac:dyDescent="0.35">
      <c r="C19" s="24"/>
    </row>
    <row r="20" spans="1:3" x14ac:dyDescent="0.35">
      <c r="A20" s="34" t="s">
        <v>23</v>
      </c>
    </row>
    <row r="21" spans="1:3" x14ac:dyDescent="0.35">
      <c r="A21" s="35" t="s">
        <v>24</v>
      </c>
    </row>
    <row r="22" spans="1:3" x14ac:dyDescent="0.35">
      <c r="A22" s="35" t="s">
        <v>25</v>
      </c>
    </row>
  </sheetData>
  <sheetProtection algorithmName="SHA-512" hashValue="IFJgbRPvsiq4GY5skdoupK3ezNHIe9YUqci2CKb1bWoyZUleKCNB0HA0J1VC5UtULmRp2ohkoWWX+k9dV5dY1Q==" saltValue="WN3uvBVEW1k/oSz/ZbQdug==" spinCount="100000" sheet="1" objects="1" scenarios="1" formatCells="0" selectLockedCells="1"/>
  <protectedRanges>
    <protectedRange sqref="B1:B2" name="Range1"/>
    <protectedRange sqref="B12:C12" name="Range2"/>
  </protectedRanges>
  <mergeCells count="8">
    <mergeCell ref="A15:A16"/>
    <mergeCell ref="B15:B16"/>
    <mergeCell ref="B5:C5"/>
    <mergeCell ref="B8:C8"/>
    <mergeCell ref="B4:C4"/>
    <mergeCell ref="B9:C9"/>
    <mergeCell ref="B12:C12"/>
    <mergeCell ref="B13:C1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E5F9E7-1A52-432C-8D3E-B1D4C7146B5D}">
          <x14:formula1>
            <xm:f>Dropdown!$A$2:$A$5</xm:f>
          </x14:formula1>
          <xm:sqref>B1</xm:sqref>
        </x14:dataValidation>
        <x14:dataValidation type="list" allowBlank="1" showInputMessage="1" showErrorMessage="1" xr:uid="{2E92B03E-4DB5-4AAC-BBCF-873204970A81}">
          <x14:formula1>
            <xm:f>Dropdown!$A$9:$A$10</xm:f>
          </x14:formula1>
          <xm:sqref>B12:C12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718E-729B-4F39-BD06-ADD3143F5728}">
  <dimension ref="A1:A10"/>
  <sheetViews>
    <sheetView workbookViewId="0">
      <selection activeCell="E15" sqref="E15"/>
    </sheetView>
  </sheetViews>
  <sheetFormatPr defaultRowHeight="14.5" x14ac:dyDescent="0.35"/>
  <cols>
    <col min="1" max="1" width="13.1796875" bestFit="1" customWidth="1"/>
  </cols>
  <sheetData>
    <row r="1" spans="1:1" x14ac:dyDescent="0.35">
      <c r="A1" s="6" t="s">
        <v>3</v>
      </c>
    </row>
    <row r="2" spans="1:1" x14ac:dyDescent="0.35">
      <c r="A2" t="s">
        <v>1</v>
      </c>
    </row>
    <row r="3" spans="1:1" x14ac:dyDescent="0.35">
      <c r="A3" t="s">
        <v>26</v>
      </c>
    </row>
    <row r="4" spans="1:1" x14ac:dyDescent="0.35">
      <c r="A4" t="s">
        <v>27</v>
      </c>
    </row>
    <row r="5" spans="1:1" x14ac:dyDescent="0.35">
      <c r="A5" t="s">
        <v>28</v>
      </c>
    </row>
    <row r="8" spans="1:1" x14ac:dyDescent="0.35">
      <c r="A8" s="6" t="s">
        <v>29</v>
      </c>
    </row>
    <row r="9" spans="1:1" x14ac:dyDescent="0.35">
      <c r="A9" s="26">
        <v>0.05</v>
      </c>
    </row>
    <row r="10" spans="1:1" x14ac:dyDescent="0.35">
      <c r="A10" s="26">
        <v>0.1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01EDDA9814446AC318E70D2B75FEB" ma:contentTypeVersion="18" ma:contentTypeDescription="Create a new document." ma:contentTypeScope="" ma:versionID="8be2e008d220245fc9b43a245adb123b">
  <xsd:schema xmlns:xsd="http://www.w3.org/2001/XMLSchema" xmlns:xs="http://www.w3.org/2001/XMLSchema" xmlns:p="http://schemas.microsoft.com/office/2006/metadata/properties" xmlns:ns2="b2a07a64-b428-410e-a3b2-be263d5ed382" xmlns:ns3="70cd6aaa-89d9-4afe-b490-311842d9290d" targetNamespace="http://schemas.microsoft.com/office/2006/metadata/properties" ma:root="true" ma:fieldsID="6390a385864ee7495fcd934b548fa81b" ns2:_="" ns3:_="">
    <xsd:import namespace="b2a07a64-b428-410e-a3b2-be263d5ed382"/>
    <xsd:import namespace="70cd6aaa-89d9-4afe-b490-311842d929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07a64-b428-410e-a3b2-be263d5ed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3f2d09e-e82a-40f6-be35-8a9031ba9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cd6aaa-89d9-4afe-b490-311842d929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69ab387-d18a-426d-9f74-2d79dde3aa81}" ma:internalName="TaxCatchAll" ma:showField="CatchAllData" ma:web="70cd6aaa-89d9-4afe-b490-311842d929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a07a64-b428-410e-a3b2-be263d5ed382">
      <Terms xmlns="http://schemas.microsoft.com/office/infopath/2007/PartnerControls"/>
    </lcf76f155ced4ddcb4097134ff3c332f>
    <TaxCatchAll xmlns="70cd6aaa-89d9-4afe-b490-311842d9290d" xsi:nil="true"/>
  </documentManagement>
</p:properties>
</file>

<file path=customXml/itemProps1.xml><?xml version="1.0" encoding="utf-8"?>
<ds:datastoreItem xmlns:ds="http://schemas.openxmlformats.org/officeDocument/2006/customXml" ds:itemID="{E12EB1CF-81C3-4AC5-BCB8-0B084381DECD}"/>
</file>

<file path=customXml/itemProps2.xml><?xml version="1.0" encoding="utf-8"?>
<ds:datastoreItem xmlns:ds="http://schemas.openxmlformats.org/officeDocument/2006/customXml" ds:itemID="{0C96D414-060B-477B-BC48-A2637E32A29C}"/>
</file>

<file path=customXml/itemProps3.xml><?xml version="1.0" encoding="utf-8"?>
<ds:datastoreItem xmlns:ds="http://schemas.openxmlformats.org/officeDocument/2006/customXml" ds:itemID="{0F5A9A1F-09C9-4AA3-830C-BC2B447F4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Rider simulator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Chuin Ting Weber</dc:creator>
  <cp:keywords/>
  <dc:description/>
  <cp:lastModifiedBy>Vivienne Ong</cp:lastModifiedBy>
  <cp:revision/>
  <dcterms:created xsi:type="dcterms:W3CDTF">2025-11-27T08:48:16Z</dcterms:created>
  <dcterms:modified xsi:type="dcterms:W3CDTF">2025-11-28T10:31:24Z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5b8b26-9224-4945-a6a2-0ddb5eb868fe_Enabled">
    <vt:lpwstr>true</vt:lpwstr>
  </property>
  <property fmtid="{D5CDD505-2E9C-101B-9397-08002B2CF9AE}" pid="3" name="MSIP_Label_565b8b26-9224-4945-a6a2-0ddb5eb868fe_SetDate">
    <vt:lpwstr>2025-11-27T09:12:50Z</vt:lpwstr>
  </property>
  <property fmtid="{D5CDD505-2E9C-101B-9397-08002B2CF9AE}" pid="4" name="MSIP_Label_565b8b26-9224-4945-a6a2-0ddb5eb868fe_Method">
    <vt:lpwstr>Standard</vt:lpwstr>
  </property>
  <property fmtid="{D5CDD505-2E9C-101B-9397-08002B2CF9AE}" pid="5" name="MSIP_Label_565b8b26-9224-4945-a6a2-0ddb5eb868fe_Name">
    <vt:lpwstr>Restricted</vt:lpwstr>
  </property>
  <property fmtid="{D5CDD505-2E9C-101B-9397-08002B2CF9AE}" pid="6" name="MSIP_Label_565b8b26-9224-4945-a6a2-0ddb5eb868fe_SiteId">
    <vt:lpwstr>2b847995-7de6-45ee-abd4-9ccf6f30d704</vt:lpwstr>
  </property>
  <property fmtid="{D5CDD505-2E9C-101B-9397-08002B2CF9AE}" pid="7" name="MSIP_Label_565b8b26-9224-4945-a6a2-0ddb5eb868fe_ActionId">
    <vt:lpwstr>b0741580-6c71-40d6-9682-372880e49a98</vt:lpwstr>
  </property>
  <property fmtid="{D5CDD505-2E9C-101B-9397-08002B2CF9AE}" pid="8" name="MSIP_Label_565b8b26-9224-4945-a6a2-0ddb5eb868fe_ContentBits">
    <vt:lpwstr>0</vt:lpwstr>
  </property>
  <property fmtid="{D5CDD505-2E9C-101B-9397-08002B2CF9AE}" pid="9" name="MSIP_Label_565b8b26-9224-4945-a6a2-0ddb5eb868fe_Tag">
    <vt:lpwstr>10, 3, 0, 1</vt:lpwstr>
  </property>
  <property fmtid="{D5CDD505-2E9C-101B-9397-08002B2CF9AE}" pid="10" name="ContentTypeId">
    <vt:lpwstr>0x0101000D601EDDA9814446AC318E70D2B75FEB</vt:lpwstr>
  </property>
</Properties>
</file>